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D13" i="1" l="1"/>
  <c r="D20" i="1"/>
  <c r="C20" i="1" l="1"/>
  <c r="C18" i="1"/>
  <c r="C24" i="1" s="1"/>
  <c r="C10" i="1"/>
  <c r="C26" i="1" s="1"/>
  <c r="D24" i="1" l="1"/>
  <c r="B24" i="1"/>
  <c r="D10" i="1"/>
  <c r="B10" i="1"/>
  <c r="B26" i="1" l="1"/>
  <c r="D26" i="1"/>
</calcChain>
</file>

<file path=xl/sharedStrings.xml><?xml version="1.0" encoding="utf-8"?>
<sst xmlns="http://schemas.openxmlformats.org/spreadsheetml/2006/main" count="25" uniqueCount="25">
  <si>
    <t>Carry In from Previous Fiscal Year</t>
  </si>
  <si>
    <t>Membership Dues</t>
  </si>
  <si>
    <t>Expo Sponsors</t>
  </si>
  <si>
    <t>Expo Exhibitors</t>
  </si>
  <si>
    <t>Total Income</t>
  </si>
  <si>
    <t>INCOME</t>
  </si>
  <si>
    <t>EXPENSES</t>
  </si>
  <si>
    <t>Postage</t>
  </si>
  <si>
    <t>Conference/Meeting</t>
  </si>
  <si>
    <t>Senior Support</t>
  </si>
  <si>
    <t>Senior Expo</t>
  </si>
  <si>
    <t>Total Expenses</t>
  </si>
  <si>
    <t>Income (Expense)</t>
  </si>
  <si>
    <t>Internet (including PayPal Fees)</t>
  </si>
  <si>
    <t>Dues - Chamber</t>
  </si>
  <si>
    <t>Misc  (Insurance)</t>
  </si>
  <si>
    <t>Public Support</t>
  </si>
  <si>
    <t>2015 Budget</t>
  </si>
  <si>
    <t>BASA  FY 2015</t>
  </si>
  <si>
    <t>FY 2014 Actual</t>
  </si>
  <si>
    <t>FY 2015</t>
  </si>
  <si>
    <t>Community Support</t>
  </si>
  <si>
    <t>Networking</t>
  </si>
  <si>
    <t>Older Michiganians Day</t>
  </si>
  <si>
    <t>At April 13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</si>
</sst>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3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tabSelected="1" workbookViewId="0">
      <selection activeCell="D24" sqref="D24"/>
    </sheetView>
  </sheetViews>
  <sheetFormatPr defaultRowHeight="15" x14ac:dyDescent="0.25"/>
  <cols>
    <col min="1" max="1" width="35.28515625" customWidth="1"/>
    <col min="2" max="2" width="20.85546875" customWidth="1"/>
    <col min="3" max="3" width="21.7109375" customWidth="1"/>
    <col min="4" max="4" width="24.140625" customWidth="1"/>
  </cols>
  <sheetData>
    <row r="2" spans="1:5" ht="26.25" x14ac:dyDescent="0.4">
      <c r="A2" s="3" t="s">
        <v>18</v>
      </c>
      <c r="B2" s="5"/>
      <c r="C2" s="5"/>
      <c r="D2" s="5" t="s">
        <v>20</v>
      </c>
    </row>
    <row r="3" spans="1:5" ht="18.75" x14ac:dyDescent="0.3">
      <c r="B3" s="5" t="s">
        <v>17</v>
      </c>
      <c r="C3" s="5" t="s">
        <v>19</v>
      </c>
      <c r="D3" s="5" t="s">
        <v>24</v>
      </c>
    </row>
    <row r="4" spans="1:5" ht="18.75" x14ac:dyDescent="0.3">
      <c r="A4" s="2" t="s">
        <v>5</v>
      </c>
    </row>
    <row r="5" spans="1:5" ht="15.75" x14ac:dyDescent="0.25">
      <c r="A5" s="1" t="s">
        <v>0</v>
      </c>
      <c r="B5" s="6">
        <v>28151</v>
      </c>
      <c r="C5" s="6">
        <v>25223</v>
      </c>
      <c r="D5" s="6">
        <v>28151</v>
      </c>
      <c r="E5" s="1"/>
    </row>
    <row r="6" spans="1:5" ht="15.75" x14ac:dyDescent="0.25">
      <c r="A6" s="1" t="s">
        <v>1</v>
      </c>
      <c r="B6" s="6">
        <v>3000</v>
      </c>
      <c r="C6" s="6">
        <v>3660</v>
      </c>
      <c r="D6" s="6">
        <f>2700+35</f>
        <v>2735</v>
      </c>
      <c r="E6" s="1"/>
    </row>
    <row r="7" spans="1:5" ht="15.75" x14ac:dyDescent="0.25">
      <c r="A7" s="1" t="s">
        <v>2</v>
      </c>
      <c r="B7" s="6">
        <v>15000</v>
      </c>
      <c r="C7" s="6">
        <v>12867</v>
      </c>
      <c r="D7" s="6">
        <v>7000</v>
      </c>
      <c r="E7" s="1"/>
    </row>
    <row r="8" spans="1:5" ht="15.75" x14ac:dyDescent="0.25">
      <c r="A8" s="1" t="s">
        <v>3</v>
      </c>
      <c r="B8" s="6">
        <v>28000</v>
      </c>
      <c r="C8" s="6">
        <v>32035</v>
      </c>
      <c r="D8" s="6">
        <f>10600+2550</f>
        <v>13150</v>
      </c>
      <c r="E8" s="1"/>
    </row>
    <row r="9" spans="1:5" ht="15.75" x14ac:dyDescent="0.25">
      <c r="A9" s="1" t="s">
        <v>16</v>
      </c>
      <c r="B9" s="6"/>
      <c r="C9" s="6"/>
      <c r="D9" s="6">
        <v>0</v>
      </c>
      <c r="E9" s="1"/>
    </row>
    <row r="10" spans="1:5" ht="18.75" x14ac:dyDescent="0.3">
      <c r="A10" s="4" t="s">
        <v>4</v>
      </c>
      <c r="B10" s="8">
        <f>SUM(B5:B9)</f>
        <v>74151</v>
      </c>
      <c r="C10" s="8">
        <f t="shared" ref="C10" si="0">SUM(C5:C9)</f>
        <v>73785</v>
      </c>
      <c r="D10" s="8">
        <f t="shared" ref="D10" si="1">SUM(D5:D9)</f>
        <v>51036</v>
      </c>
    </row>
    <row r="11" spans="1:5" x14ac:dyDescent="0.25">
      <c r="B11" s="7"/>
      <c r="C11" s="7"/>
      <c r="D11" s="7"/>
    </row>
    <row r="12" spans="1:5" ht="18.75" x14ac:dyDescent="0.3">
      <c r="A12" s="2" t="s">
        <v>6</v>
      </c>
      <c r="B12" s="7"/>
      <c r="C12" s="7"/>
      <c r="D12" s="7"/>
    </row>
    <row r="13" spans="1:5" ht="15.75" x14ac:dyDescent="0.25">
      <c r="A13" s="1" t="s">
        <v>13</v>
      </c>
      <c r="B13" s="6">
        <v>1500</v>
      </c>
      <c r="C13" s="6">
        <v>970</v>
      </c>
      <c r="D13" s="6">
        <f>80+232</f>
        <v>312</v>
      </c>
    </row>
    <row r="14" spans="1:5" ht="15.75" x14ac:dyDescent="0.25">
      <c r="A14" s="1" t="s">
        <v>7</v>
      </c>
      <c r="B14" s="6">
        <v>200</v>
      </c>
      <c r="C14" s="6">
        <v>192</v>
      </c>
      <c r="D14" s="6">
        <v>192</v>
      </c>
    </row>
    <row r="15" spans="1:5" ht="15.75" x14ac:dyDescent="0.25">
      <c r="A15" s="1" t="s">
        <v>8</v>
      </c>
      <c r="B15" s="6">
        <v>4000</v>
      </c>
      <c r="C15" s="6">
        <v>116.5</v>
      </c>
      <c r="D15" s="6">
        <v>602.5</v>
      </c>
    </row>
    <row r="16" spans="1:5" ht="15.75" x14ac:dyDescent="0.25">
      <c r="A16" s="1" t="s">
        <v>14</v>
      </c>
      <c r="B16" s="6">
        <v>150</v>
      </c>
      <c r="C16" s="6">
        <v>150</v>
      </c>
      <c r="D16" s="6">
        <v>150</v>
      </c>
    </row>
    <row r="17" spans="1:4" ht="15.75" x14ac:dyDescent="0.25">
      <c r="A17" s="1" t="s">
        <v>15</v>
      </c>
      <c r="B17" s="6">
        <v>800</v>
      </c>
      <c r="C17" s="6">
        <v>50</v>
      </c>
      <c r="D17" s="6">
        <v>77.2</v>
      </c>
    </row>
    <row r="18" spans="1:4" ht="15.75" x14ac:dyDescent="0.25">
      <c r="A18" s="1" t="s">
        <v>9</v>
      </c>
      <c r="B18" s="6">
        <v>20000</v>
      </c>
      <c r="C18" s="6">
        <f>5300+11000+4000</f>
        <v>20300</v>
      </c>
      <c r="D18" s="6">
        <v>20000</v>
      </c>
    </row>
    <row r="19" spans="1:4" ht="15.75" x14ac:dyDescent="0.25">
      <c r="A19" s="1" t="s">
        <v>21</v>
      </c>
      <c r="B19" s="6">
        <v>10000</v>
      </c>
      <c r="C19" s="6"/>
      <c r="D19" s="6">
        <v>0</v>
      </c>
    </row>
    <row r="20" spans="1:4" ht="15.75" x14ac:dyDescent="0.25">
      <c r="A20" s="1" t="s">
        <v>10</v>
      </c>
      <c r="B20" s="6">
        <v>30000</v>
      </c>
      <c r="C20" s="6">
        <f>23721+135</f>
        <v>23856</v>
      </c>
      <c r="D20" s="6">
        <f>18.17+274</f>
        <v>292.17</v>
      </c>
    </row>
    <row r="21" spans="1:4" ht="15.75" x14ac:dyDescent="0.25">
      <c r="A21" s="1" t="s">
        <v>22</v>
      </c>
      <c r="B21" s="6">
        <v>2000</v>
      </c>
      <c r="C21" s="6"/>
      <c r="D21" s="6"/>
    </row>
    <row r="22" spans="1:4" ht="15.75" x14ac:dyDescent="0.25">
      <c r="A22" s="1" t="s">
        <v>23</v>
      </c>
      <c r="B22" s="6">
        <v>500</v>
      </c>
      <c r="C22" s="6">
        <v>0</v>
      </c>
      <c r="D22" s="6">
        <v>0</v>
      </c>
    </row>
    <row r="23" spans="1:4" x14ac:dyDescent="0.25">
      <c r="B23" s="7"/>
      <c r="C23" s="7"/>
      <c r="D23" s="7"/>
    </row>
    <row r="24" spans="1:4" ht="18.75" x14ac:dyDescent="0.3">
      <c r="A24" s="4" t="s">
        <v>11</v>
      </c>
      <c r="B24" s="8">
        <f>SUM(B13:B22)</f>
        <v>69150</v>
      </c>
      <c r="C24" s="8">
        <f t="shared" ref="C24" si="2">SUM(C13:C22)</f>
        <v>45634.5</v>
      </c>
      <c r="D24" s="8">
        <f t="shared" ref="D24" si="3">SUM(D13:D22)</f>
        <v>21625.87</v>
      </c>
    </row>
    <row r="25" spans="1:4" x14ac:dyDescent="0.25">
      <c r="B25" s="8"/>
      <c r="C25" s="8"/>
      <c r="D25" s="8"/>
    </row>
    <row r="26" spans="1:4" ht="18.75" x14ac:dyDescent="0.3">
      <c r="A26" s="4" t="s">
        <v>12</v>
      </c>
      <c r="B26" s="8">
        <f>+B10-B24</f>
        <v>5001</v>
      </c>
      <c r="C26" s="8">
        <f t="shared" ref="C26" si="4">+C10-C24</f>
        <v>28150.5</v>
      </c>
      <c r="D26" s="8">
        <f t="shared" ref="D26" si="5">+D10-D24</f>
        <v>29410.13</v>
      </c>
    </row>
    <row r="27" spans="1:4" x14ac:dyDescent="0.25">
      <c r="B27" s="7"/>
      <c r="C27" s="7"/>
      <c r="D27" s="7"/>
    </row>
    <row r="28" spans="1:4" x14ac:dyDescent="0.25">
      <c r="B28" s="7"/>
      <c r="C28" s="7"/>
      <c r="D28" s="7"/>
    </row>
  </sheetData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Lori Wells</cp:lastModifiedBy>
  <cp:lastPrinted>2014-10-13T16:31:54Z</cp:lastPrinted>
  <dcterms:created xsi:type="dcterms:W3CDTF">2013-11-13T18:10:00Z</dcterms:created>
  <dcterms:modified xsi:type="dcterms:W3CDTF">2015-04-13T19:32:32Z</dcterms:modified>
</cp:coreProperties>
</file>